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iulie 2024\Licitatie 16.07.2024 - Copy\"/>
    </mc:Choice>
  </mc:AlternateContent>
  <xr:revisionPtr revIDLastSave="0" documentId="13_ncr:1_{9267EB97-5ECC-4F3D-88D7-E1B708CA3684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Sheet1!$A$1:$P$65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D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O63" i="1" l="1"/>
  <c r="O57" i="1"/>
  <c r="O51" i="1"/>
  <c r="O45" i="1"/>
  <c r="O39" i="1"/>
  <c r="O33" i="1"/>
  <c r="N65" i="1"/>
  <c r="O27" i="1"/>
  <c r="O21" i="1"/>
  <c r="O15" i="1"/>
  <c r="O9" i="1"/>
  <c r="O3" i="1"/>
  <c r="O62" i="1"/>
  <c r="O56" i="1"/>
  <c r="O50" i="1"/>
  <c r="O44" i="1"/>
  <c r="O38" i="1"/>
  <c r="O32" i="1"/>
  <c r="O26" i="1"/>
  <c r="O20" i="1"/>
  <c r="O14" i="1"/>
  <c r="O8" i="1"/>
  <c r="O61" i="1"/>
  <c r="O55" i="1"/>
  <c r="O49" i="1"/>
  <c r="O43" i="1"/>
  <c r="O37" i="1"/>
  <c r="O31" i="1"/>
  <c r="O25" i="1"/>
  <c r="O19" i="1"/>
  <c r="O13" i="1"/>
  <c r="O7" i="1"/>
  <c r="O60" i="1"/>
  <c r="O54" i="1"/>
  <c r="O48" i="1"/>
  <c r="O42" i="1"/>
  <c r="O36" i="1"/>
  <c r="O30" i="1"/>
  <c r="O24" i="1"/>
  <c r="O18" i="1"/>
  <c r="O12" i="1"/>
  <c r="O6" i="1"/>
  <c r="O2" i="1"/>
  <c r="O59" i="1"/>
  <c r="O53" i="1"/>
  <c r="O47" i="1"/>
  <c r="O41" i="1"/>
  <c r="O35" i="1"/>
  <c r="O29" i="1"/>
  <c r="O23" i="1"/>
  <c r="O17" i="1"/>
  <c r="O11" i="1"/>
  <c r="O5" i="1"/>
  <c r="O64" i="1"/>
  <c r="O58" i="1"/>
  <c r="O52" i="1"/>
  <c r="O46" i="1"/>
  <c r="O40" i="1"/>
  <c r="O34" i="1"/>
  <c r="O28" i="1"/>
  <c r="O22" i="1"/>
  <c r="O16" i="1"/>
  <c r="O4" i="1"/>
  <c r="O10" i="1"/>
</calcChain>
</file>

<file path=xl/sharedStrings.xml><?xml version="1.0" encoding="utf-8"?>
<sst xmlns="http://schemas.openxmlformats.org/spreadsheetml/2006/main" count="79" uniqueCount="36">
  <si>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</si>
  <si>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</si>
  <si>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</si>
  <si>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</si>
  <si>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</si>
  <si>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</si>
  <si>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</si>
  <si>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</si>
  <si>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</si>
  <si>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</si>
  <si>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</si>
  <si>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</si>
  <si>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</si>
  <si>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</si>
  <si>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</si>
  <si>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</si>
  <si>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</si>
  <si>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</si>
  <si>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</si>
  <si>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</si>
  <si>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</si>
  <si>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</si>
  <si>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</si>
  <si>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</si>
  <si>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</si>
  <si>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</si>
  <si>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</si>
  <si>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</si>
  <si>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</si>
  <si>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</si>
  <si>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</si>
  <si>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</si>
  <si>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</si>
  <si>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</si>
  <si>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</si>
  <si>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35%</t>
    </r>
    <r>
      <rPr>
        <sz val="11"/>
        <color theme="1"/>
        <rFont val="Times New Roman"/>
        <family val="1"/>
      </rPr>
      <t xml:space="preserve"> (referat26094/iul.2024)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</si>
</sst>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P65"/>
  <sheetViews>
    <sheetView tabSelected="1" topLeftCell="B1" workbookViewId="0">
      <selection activeCell="F1" sqref="F1:L1048576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2" width="19.44140625" style="18" hidden="1" customWidth="1"/>
    <col min="13" max="13" width="19.44140625" style="18" customWidth="1"/>
    <col min="14" max="15" width="13.33203125" style="18" customWidth="1"/>
    <col min="16" max="16" width="21.44140625" style="18" customWidth="1"/>
    <col min="17" max="16384" width="8.88671875" style="18"/>
  </cols>
  <sheetData>
    <row r="1" spans="1:16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5" t="s">
        <v>31</v>
      </c>
      <c r="J1" s="5" t="s">
        <v>32</v>
      </c>
      <c r="K1" s="5" t="s">
        <v>33</v>
      </c>
      <c r="L1" s="5" t="s">
        <v>34</v>
      </c>
      <c r="M1" s="5" t="s">
        <v>35</v>
      </c>
      <c r="N1" s="6" t="s">
        <v>27</v>
      </c>
      <c r="O1" s="6" t="s">
        <v>26</v>
      </c>
      <c r="P1" s="5" t="s">
        <v>28</v>
      </c>
    </row>
    <row r="2" spans="1:16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11">
        <f>0.85*F2</f>
        <v>32.070499999999996</v>
      </c>
      <c r="J2" s="11">
        <f>0.8*F2</f>
        <v>30.183999999999997</v>
      </c>
      <c r="K2" s="11">
        <f>0.75*F2</f>
        <v>28.297499999999999</v>
      </c>
      <c r="L2" s="11">
        <f>0.7*F2</f>
        <v>26.410999999999998</v>
      </c>
      <c r="M2" s="11">
        <f>0.65*F2</f>
        <v>24.5245</v>
      </c>
      <c r="N2" s="9">
        <f>M2*D2</f>
        <v>1427.3259</v>
      </c>
      <c r="O2" s="12">
        <f>10/100*N2</f>
        <v>142.73259000000002</v>
      </c>
      <c r="P2" s="19" t="s">
        <v>29</v>
      </c>
    </row>
    <row r="3" spans="1:16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1">0.9*F3</f>
        <v>91.8</v>
      </c>
      <c r="I3" s="11">
        <f t="shared" ref="I3:I64" si="2">0.85*F3</f>
        <v>86.7</v>
      </c>
      <c r="J3" s="11">
        <f t="shared" ref="J3:J64" si="3">0.8*F3</f>
        <v>81.600000000000009</v>
      </c>
      <c r="K3" s="11">
        <f t="shared" ref="K3:K64" si="4">0.75*F3</f>
        <v>76.5</v>
      </c>
      <c r="L3" s="11">
        <f t="shared" ref="L3:L64" si="5">0.7*F3</f>
        <v>71.399999999999991</v>
      </c>
      <c r="M3" s="11">
        <f t="shared" ref="M3:M64" si="6">0.65*F3</f>
        <v>66.3</v>
      </c>
      <c r="N3" s="9">
        <f t="shared" ref="N3:N64" si="7">M3*D3</f>
        <v>17066.282999999999</v>
      </c>
      <c r="O3" s="12">
        <f t="shared" ref="O3:O64" si="8">10/100*N3</f>
        <v>1706.6283000000001</v>
      </c>
      <c r="P3" s="19"/>
    </row>
    <row r="4" spans="1:16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1"/>
        <v>91.8</v>
      </c>
      <c r="I4" s="11">
        <f t="shared" si="2"/>
        <v>86.7</v>
      </c>
      <c r="J4" s="11">
        <f t="shared" si="3"/>
        <v>81.600000000000009</v>
      </c>
      <c r="K4" s="11">
        <f t="shared" si="4"/>
        <v>76.5</v>
      </c>
      <c r="L4" s="11">
        <f t="shared" si="5"/>
        <v>71.399999999999991</v>
      </c>
      <c r="M4" s="11">
        <f t="shared" si="6"/>
        <v>66.3</v>
      </c>
      <c r="N4" s="9">
        <f t="shared" si="7"/>
        <v>15182.699999999999</v>
      </c>
      <c r="O4" s="12">
        <f t="shared" si="8"/>
        <v>1518.27</v>
      </c>
      <c r="P4" s="19"/>
    </row>
    <row r="5" spans="1:16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1"/>
        <v>91.8</v>
      </c>
      <c r="I5" s="11">
        <f t="shared" si="2"/>
        <v>86.7</v>
      </c>
      <c r="J5" s="11">
        <f t="shared" si="3"/>
        <v>81.600000000000009</v>
      </c>
      <c r="K5" s="11">
        <f t="shared" si="4"/>
        <v>76.5</v>
      </c>
      <c r="L5" s="11">
        <f t="shared" si="5"/>
        <v>71.399999999999991</v>
      </c>
      <c r="M5" s="11">
        <f t="shared" si="6"/>
        <v>66.3</v>
      </c>
      <c r="N5" s="9">
        <f t="shared" si="7"/>
        <v>24240.606</v>
      </c>
      <c r="O5" s="12">
        <f t="shared" si="8"/>
        <v>2424.0606000000002</v>
      </c>
      <c r="P5" s="19"/>
    </row>
    <row r="6" spans="1:16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1"/>
        <v>91.8</v>
      </c>
      <c r="I6" s="11">
        <f t="shared" si="2"/>
        <v>86.7</v>
      </c>
      <c r="J6" s="11">
        <f t="shared" si="3"/>
        <v>81.600000000000009</v>
      </c>
      <c r="K6" s="11">
        <f t="shared" si="4"/>
        <v>76.5</v>
      </c>
      <c r="L6" s="11">
        <f t="shared" si="5"/>
        <v>71.399999999999991</v>
      </c>
      <c r="M6" s="11">
        <f t="shared" si="6"/>
        <v>66.3</v>
      </c>
      <c r="N6" s="9">
        <f t="shared" si="7"/>
        <v>12729.599999999999</v>
      </c>
      <c r="O6" s="12">
        <f t="shared" si="8"/>
        <v>1272.96</v>
      </c>
      <c r="P6" s="19"/>
    </row>
    <row r="7" spans="1:16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1"/>
        <v>153.9</v>
      </c>
      <c r="I7" s="11">
        <f t="shared" si="2"/>
        <v>145.35</v>
      </c>
      <c r="J7" s="11">
        <f t="shared" si="3"/>
        <v>136.80000000000001</v>
      </c>
      <c r="K7" s="11">
        <f t="shared" si="4"/>
        <v>128.25</v>
      </c>
      <c r="L7" s="11">
        <f t="shared" si="5"/>
        <v>119.69999999999999</v>
      </c>
      <c r="M7" s="11">
        <f t="shared" si="6"/>
        <v>111.15</v>
      </c>
      <c r="N7" s="9">
        <f t="shared" si="7"/>
        <v>48600.337500000001</v>
      </c>
      <c r="O7" s="12">
        <f t="shared" si="8"/>
        <v>4860.0337500000005</v>
      </c>
      <c r="P7" s="19"/>
    </row>
    <row r="8" spans="1:16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1"/>
        <v>153.9</v>
      </c>
      <c r="I8" s="11">
        <f t="shared" si="2"/>
        <v>145.35</v>
      </c>
      <c r="J8" s="11">
        <f t="shared" si="3"/>
        <v>136.80000000000001</v>
      </c>
      <c r="K8" s="11">
        <f t="shared" si="4"/>
        <v>128.25</v>
      </c>
      <c r="L8" s="11">
        <f t="shared" si="5"/>
        <v>119.69999999999999</v>
      </c>
      <c r="M8" s="11">
        <f t="shared" si="6"/>
        <v>111.15</v>
      </c>
      <c r="N8" s="9">
        <f t="shared" si="7"/>
        <v>34044.133500000004</v>
      </c>
      <c r="O8" s="12">
        <f t="shared" si="8"/>
        <v>3404.4133500000007</v>
      </c>
      <c r="P8" s="19"/>
    </row>
    <row r="9" spans="1:16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1"/>
        <v>205.20000000000002</v>
      </c>
      <c r="I9" s="11">
        <f t="shared" si="2"/>
        <v>193.79999999999998</v>
      </c>
      <c r="J9" s="11">
        <f t="shared" si="3"/>
        <v>182.4</v>
      </c>
      <c r="K9" s="11">
        <f t="shared" si="4"/>
        <v>171</v>
      </c>
      <c r="L9" s="11">
        <f t="shared" si="5"/>
        <v>159.6</v>
      </c>
      <c r="M9" s="11">
        <f t="shared" si="6"/>
        <v>148.20000000000002</v>
      </c>
      <c r="N9" s="9">
        <f t="shared" si="7"/>
        <v>2955.1080000000006</v>
      </c>
      <c r="O9" s="12">
        <f t="shared" si="8"/>
        <v>295.51080000000007</v>
      </c>
      <c r="P9" s="19"/>
    </row>
    <row r="10" spans="1:16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1"/>
        <v>205.20000000000002</v>
      </c>
      <c r="I10" s="11">
        <f t="shared" si="2"/>
        <v>193.79999999999998</v>
      </c>
      <c r="J10" s="11">
        <f t="shared" si="3"/>
        <v>182.4</v>
      </c>
      <c r="K10" s="11">
        <f t="shared" si="4"/>
        <v>171</v>
      </c>
      <c r="L10" s="11">
        <f t="shared" si="5"/>
        <v>159.6</v>
      </c>
      <c r="M10" s="11">
        <f t="shared" si="6"/>
        <v>148.20000000000002</v>
      </c>
      <c r="N10" s="9">
        <f t="shared" si="7"/>
        <v>74100.000000000015</v>
      </c>
      <c r="O10" s="12">
        <f t="shared" si="8"/>
        <v>7410.0000000000018</v>
      </c>
      <c r="P10" s="19"/>
    </row>
    <row r="11" spans="1:16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1"/>
        <v>205.20000000000002</v>
      </c>
      <c r="I11" s="11">
        <f t="shared" si="2"/>
        <v>193.79999999999998</v>
      </c>
      <c r="J11" s="11">
        <f t="shared" si="3"/>
        <v>182.4</v>
      </c>
      <c r="K11" s="11">
        <f t="shared" si="4"/>
        <v>171</v>
      </c>
      <c r="L11" s="11">
        <f t="shared" si="5"/>
        <v>159.6</v>
      </c>
      <c r="M11" s="11">
        <f t="shared" si="6"/>
        <v>148.20000000000002</v>
      </c>
      <c r="N11" s="9">
        <f t="shared" si="7"/>
        <v>74100.000000000015</v>
      </c>
      <c r="O11" s="12">
        <f t="shared" si="8"/>
        <v>7410.0000000000018</v>
      </c>
      <c r="P11" s="19"/>
    </row>
    <row r="12" spans="1:16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1"/>
        <v>205.20000000000002</v>
      </c>
      <c r="I12" s="11">
        <f t="shared" si="2"/>
        <v>193.79999999999998</v>
      </c>
      <c r="J12" s="11">
        <f t="shared" si="3"/>
        <v>182.4</v>
      </c>
      <c r="K12" s="11">
        <f t="shared" si="4"/>
        <v>171</v>
      </c>
      <c r="L12" s="11">
        <f t="shared" si="5"/>
        <v>159.6</v>
      </c>
      <c r="M12" s="11">
        <f t="shared" si="6"/>
        <v>148.20000000000002</v>
      </c>
      <c r="N12" s="9">
        <f t="shared" si="7"/>
        <v>74100.000000000015</v>
      </c>
      <c r="O12" s="12">
        <f t="shared" si="8"/>
        <v>7410.0000000000018</v>
      </c>
      <c r="P12" s="19"/>
    </row>
    <row r="13" spans="1:16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11">
        <f t="shared" si="6"/>
        <v>148.20000000000002</v>
      </c>
      <c r="N13" s="9">
        <f t="shared" si="7"/>
        <v>74100.000000000015</v>
      </c>
      <c r="O13" s="12">
        <f t="shared" si="8"/>
        <v>7410.0000000000018</v>
      </c>
      <c r="P13" s="19"/>
    </row>
    <row r="14" spans="1:16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11">
        <f t="shared" si="6"/>
        <v>148.20000000000002</v>
      </c>
      <c r="N14" s="9">
        <f t="shared" si="7"/>
        <v>74100.000000000015</v>
      </c>
      <c r="O14" s="12">
        <f t="shared" si="8"/>
        <v>7410.0000000000018</v>
      </c>
      <c r="P14" s="19"/>
    </row>
    <row r="15" spans="1:16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11">
        <f t="shared" si="6"/>
        <v>148.20000000000002</v>
      </c>
      <c r="N15" s="9">
        <f t="shared" si="7"/>
        <v>111778.36800000002</v>
      </c>
      <c r="O15" s="12">
        <f t="shared" si="8"/>
        <v>11177.836800000003</v>
      </c>
      <c r="P15" s="19"/>
    </row>
    <row r="16" spans="1:16" x14ac:dyDescent="0.25">
      <c r="A16" s="1">
        <v>3</v>
      </c>
      <c r="B16" s="7">
        <v>15</v>
      </c>
      <c r="C16" s="3" t="s">
        <v>15</v>
      </c>
      <c r="D16" s="13">
        <v>79</v>
      </c>
      <c r="E16" s="14">
        <v>10.75</v>
      </c>
      <c r="F16" s="8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11">
        <f t="shared" si="6"/>
        <v>148.20000000000002</v>
      </c>
      <c r="N16" s="9">
        <f t="shared" si="7"/>
        <v>11707.800000000001</v>
      </c>
      <c r="O16" s="12">
        <f t="shared" si="8"/>
        <v>1170.7800000000002</v>
      </c>
      <c r="P16" s="19"/>
    </row>
    <row r="17" spans="1:16" x14ac:dyDescent="0.25">
      <c r="A17" s="1">
        <v>2</v>
      </c>
      <c r="B17" s="7">
        <v>16</v>
      </c>
      <c r="C17" s="8" t="s">
        <v>16</v>
      </c>
      <c r="D17" s="11">
        <v>94.75</v>
      </c>
      <c r="E17" s="15">
        <v>12.75</v>
      </c>
      <c r="F17" s="11">
        <v>263</v>
      </c>
      <c r="G17" s="11">
        <f t="shared" si="0"/>
        <v>249.85</v>
      </c>
      <c r="H17" s="11">
        <f t="shared" si="1"/>
        <v>236.70000000000002</v>
      </c>
      <c r="I17" s="11">
        <f t="shared" si="2"/>
        <v>223.54999999999998</v>
      </c>
      <c r="J17" s="11">
        <f t="shared" si="3"/>
        <v>210.4</v>
      </c>
      <c r="K17" s="11">
        <f t="shared" si="4"/>
        <v>197.25</v>
      </c>
      <c r="L17" s="11">
        <f t="shared" si="5"/>
        <v>184.1</v>
      </c>
      <c r="M17" s="11">
        <f t="shared" si="6"/>
        <v>170.95000000000002</v>
      </c>
      <c r="N17" s="9">
        <f t="shared" si="7"/>
        <v>16197.512500000001</v>
      </c>
      <c r="O17" s="12">
        <f t="shared" si="8"/>
        <v>1619.7512500000003</v>
      </c>
      <c r="P17" s="19"/>
    </row>
    <row r="18" spans="1:16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1"/>
        <v>236.70000000000002</v>
      </c>
      <c r="I18" s="11">
        <f t="shared" si="2"/>
        <v>223.54999999999998</v>
      </c>
      <c r="J18" s="11">
        <f t="shared" si="3"/>
        <v>210.4</v>
      </c>
      <c r="K18" s="11">
        <f t="shared" si="4"/>
        <v>197.25</v>
      </c>
      <c r="L18" s="11">
        <f t="shared" si="5"/>
        <v>184.1</v>
      </c>
      <c r="M18" s="11">
        <f t="shared" si="6"/>
        <v>170.95000000000002</v>
      </c>
      <c r="N18" s="9">
        <f t="shared" si="7"/>
        <v>25642.500000000004</v>
      </c>
      <c r="O18" s="12">
        <f t="shared" si="8"/>
        <v>2564.2500000000005</v>
      </c>
      <c r="P18" s="19"/>
    </row>
    <row r="19" spans="1:16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1"/>
        <v>236.70000000000002</v>
      </c>
      <c r="I19" s="11">
        <f t="shared" si="2"/>
        <v>223.54999999999998</v>
      </c>
      <c r="J19" s="11">
        <f t="shared" si="3"/>
        <v>210.4</v>
      </c>
      <c r="K19" s="11">
        <f t="shared" si="4"/>
        <v>197.25</v>
      </c>
      <c r="L19" s="11">
        <f t="shared" si="5"/>
        <v>184.1</v>
      </c>
      <c r="M19" s="11">
        <f t="shared" si="6"/>
        <v>170.95000000000002</v>
      </c>
      <c r="N19" s="9">
        <f t="shared" si="7"/>
        <v>25006.566000000003</v>
      </c>
      <c r="O19" s="12">
        <f t="shared" si="8"/>
        <v>2500.6566000000003</v>
      </c>
      <c r="P19" s="19"/>
    </row>
    <row r="20" spans="1:16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1"/>
        <v>246.6</v>
      </c>
      <c r="I20" s="11">
        <f t="shared" si="2"/>
        <v>232.9</v>
      </c>
      <c r="J20" s="11">
        <f t="shared" si="3"/>
        <v>219.20000000000002</v>
      </c>
      <c r="K20" s="11">
        <f t="shared" si="4"/>
        <v>205.5</v>
      </c>
      <c r="L20" s="11">
        <f t="shared" si="5"/>
        <v>191.79999999999998</v>
      </c>
      <c r="M20" s="11">
        <f t="shared" si="6"/>
        <v>178.1</v>
      </c>
      <c r="N20" s="9">
        <f t="shared" si="7"/>
        <v>26715</v>
      </c>
      <c r="O20" s="12">
        <f t="shared" si="8"/>
        <v>2671.5</v>
      </c>
      <c r="P20" s="19"/>
    </row>
    <row r="21" spans="1:16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1"/>
        <v>246.6</v>
      </c>
      <c r="I21" s="11">
        <f t="shared" si="2"/>
        <v>232.9</v>
      </c>
      <c r="J21" s="11">
        <f t="shared" si="3"/>
        <v>219.20000000000002</v>
      </c>
      <c r="K21" s="11">
        <f t="shared" si="4"/>
        <v>205.5</v>
      </c>
      <c r="L21" s="11">
        <f t="shared" si="5"/>
        <v>191.79999999999998</v>
      </c>
      <c r="M21" s="11">
        <f t="shared" si="6"/>
        <v>178.1</v>
      </c>
      <c r="N21" s="9">
        <f t="shared" si="7"/>
        <v>26715</v>
      </c>
      <c r="O21" s="12">
        <f t="shared" si="8"/>
        <v>2671.5</v>
      </c>
      <c r="P21" s="19"/>
    </row>
    <row r="22" spans="1:16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1"/>
        <v>246.6</v>
      </c>
      <c r="I22" s="11">
        <f t="shared" si="2"/>
        <v>232.9</v>
      </c>
      <c r="J22" s="11">
        <f t="shared" si="3"/>
        <v>219.20000000000002</v>
      </c>
      <c r="K22" s="11">
        <f t="shared" si="4"/>
        <v>205.5</v>
      </c>
      <c r="L22" s="11">
        <f t="shared" si="5"/>
        <v>191.79999999999998</v>
      </c>
      <c r="M22" s="11">
        <f t="shared" si="6"/>
        <v>178.1</v>
      </c>
      <c r="N22" s="9">
        <f t="shared" si="7"/>
        <v>26715</v>
      </c>
      <c r="O22" s="12">
        <f t="shared" si="8"/>
        <v>2671.5</v>
      </c>
      <c r="P22" s="19"/>
    </row>
    <row r="23" spans="1:16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1"/>
        <v>246.6</v>
      </c>
      <c r="I23" s="11">
        <f t="shared" si="2"/>
        <v>232.9</v>
      </c>
      <c r="J23" s="11">
        <f t="shared" si="3"/>
        <v>219.20000000000002</v>
      </c>
      <c r="K23" s="11">
        <f t="shared" si="4"/>
        <v>205.5</v>
      </c>
      <c r="L23" s="11">
        <f t="shared" si="5"/>
        <v>191.79999999999998</v>
      </c>
      <c r="M23" s="11">
        <f t="shared" si="6"/>
        <v>178.1</v>
      </c>
      <c r="N23" s="9">
        <f t="shared" si="7"/>
        <v>5554.9390000000003</v>
      </c>
      <c r="O23" s="12">
        <f t="shared" si="8"/>
        <v>555.49390000000005</v>
      </c>
      <c r="P23" s="19"/>
    </row>
    <row r="24" spans="1:16" x14ac:dyDescent="0.25">
      <c r="A24" s="1">
        <v>3</v>
      </c>
      <c r="B24" s="3">
        <v>23</v>
      </c>
      <c r="C24" s="3" t="s">
        <v>20</v>
      </c>
      <c r="D24" s="13">
        <v>149.01</v>
      </c>
      <c r="E24" s="14">
        <v>14.75</v>
      </c>
      <c r="F24" s="8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11">
        <f t="shared" si="6"/>
        <v>178.1</v>
      </c>
      <c r="N24" s="9">
        <f t="shared" si="7"/>
        <v>26538.680999999997</v>
      </c>
      <c r="O24" s="12">
        <f t="shared" si="8"/>
        <v>2653.8680999999997</v>
      </c>
      <c r="P24" s="19"/>
    </row>
    <row r="25" spans="1:16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11">
        <f t="shared" si="6"/>
        <v>178.1</v>
      </c>
      <c r="N25" s="9">
        <f t="shared" si="7"/>
        <v>26715</v>
      </c>
      <c r="O25" s="12">
        <f t="shared" si="8"/>
        <v>2671.5</v>
      </c>
      <c r="P25" s="19"/>
    </row>
    <row r="26" spans="1:16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11">
        <f t="shared" si="6"/>
        <v>178.1</v>
      </c>
      <c r="N26" s="9">
        <f t="shared" si="7"/>
        <v>8780.33</v>
      </c>
      <c r="O26" s="12">
        <f t="shared" si="8"/>
        <v>878.03300000000002</v>
      </c>
      <c r="P26" s="19"/>
    </row>
    <row r="27" spans="1:16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1"/>
        <v>328.5</v>
      </c>
      <c r="I27" s="11">
        <f t="shared" si="2"/>
        <v>310.25</v>
      </c>
      <c r="J27" s="11">
        <f t="shared" si="3"/>
        <v>292</v>
      </c>
      <c r="K27" s="11">
        <f t="shared" si="4"/>
        <v>273.75</v>
      </c>
      <c r="L27" s="11">
        <f t="shared" si="5"/>
        <v>255.49999999999997</v>
      </c>
      <c r="M27" s="11">
        <f t="shared" si="6"/>
        <v>237.25</v>
      </c>
      <c r="N27" s="9">
        <f t="shared" si="7"/>
        <v>5383.2025000000003</v>
      </c>
      <c r="O27" s="12">
        <f t="shared" si="8"/>
        <v>538.3202500000001</v>
      </c>
      <c r="P27" s="19"/>
    </row>
    <row r="28" spans="1:16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1"/>
        <v>328.5</v>
      </c>
      <c r="I28" s="11">
        <f t="shared" si="2"/>
        <v>310.25</v>
      </c>
      <c r="J28" s="11">
        <f t="shared" si="3"/>
        <v>292</v>
      </c>
      <c r="K28" s="11">
        <f t="shared" si="4"/>
        <v>273.75</v>
      </c>
      <c r="L28" s="11">
        <f t="shared" si="5"/>
        <v>255.49999999999997</v>
      </c>
      <c r="M28" s="11">
        <f t="shared" si="6"/>
        <v>237.25</v>
      </c>
      <c r="N28" s="9">
        <f t="shared" si="7"/>
        <v>118625</v>
      </c>
      <c r="O28" s="12">
        <f t="shared" si="8"/>
        <v>11862.5</v>
      </c>
      <c r="P28" s="19"/>
    </row>
    <row r="29" spans="1:16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1"/>
        <v>328.5</v>
      </c>
      <c r="I29" s="11">
        <f t="shared" si="2"/>
        <v>310.25</v>
      </c>
      <c r="J29" s="11">
        <f t="shared" si="3"/>
        <v>292</v>
      </c>
      <c r="K29" s="11">
        <f t="shared" si="4"/>
        <v>273.75</v>
      </c>
      <c r="L29" s="11">
        <f t="shared" si="5"/>
        <v>255.49999999999997</v>
      </c>
      <c r="M29" s="11">
        <f t="shared" si="6"/>
        <v>237.25</v>
      </c>
      <c r="N29" s="9">
        <f t="shared" si="7"/>
        <v>118625</v>
      </c>
      <c r="O29" s="12">
        <f t="shared" si="8"/>
        <v>11862.5</v>
      </c>
      <c r="P29" s="19"/>
    </row>
    <row r="30" spans="1:16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1"/>
        <v>328.5</v>
      </c>
      <c r="I30" s="11">
        <f t="shared" si="2"/>
        <v>310.25</v>
      </c>
      <c r="J30" s="11">
        <f t="shared" si="3"/>
        <v>292</v>
      </c>
      <c r="K30" s="11">
        <f t="shared" si="4"/>
        <v>273.75</v>
      </c>
      <c r="L30" s="11">
        <f t="shared" si="5"/>
        <v>255.49999999999997</v>
      </c>
      <c r="M30" s="11">
        <f t="shared" si="6"/>
        <v>237.25</v>
      </c>
      <c r="N30" s="9">
        <f t="shared" si="7"/>
        <v>118625</v>
      </c>
      <c r="O30" s="12">
        <f t="shared" si="8"/>
        <v>11862.5</v>
      </c>
      <c r="P30" s="19"/>
    </row>
    <row r="31" spans="1:16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11">
        <f t="shared" si="6"/>
        <v>237.25</v>
      </c>
      <c r="N31" s="9">
        <f t="shared" si="7"/>
        <v>118625</v>
      </c>
      <c r="O31" s="12">
        <f t="shared" si="8"/>
        <v>11862.5</v>
      </c>
      <c r="P31" s="19"/>
    </row>
    <row r="32" spans="1:16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11">
        <f t="shared" si="6"/>
        <v>237.25</v>
      </c>
      <c r="N32" s="9">
        <f t="shared" si="7"/>
        <v>118625</v>
      </c>
      <c r="O32" s="12">
        <f t="shared" si="8"/>
        <v>11862.5</v>
      </c>
      <c r="P32" s="19"/>
    </row>
    <row r="33" spans="1:16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11">
        <f t="shared" si="6"/>
        <v>237.25</v>
      </c>
      <c r="N33" s="9">
        <f t="shared" si="7"/>
        <v>118625</v>
      </c>
      <c r="O33" s="12">
        <f t="shared" si="8"/>
        <v>11862.5</v>
      </c>
      <c r="P33" s="19"/>
    </row>
    <row r="34" spans="1:16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11">
        <f t="shared" si="6"/>
        <v>237.25</v>
      </c>
      <c r="N34" s="9">
        <f t="shared" si="7"/>
        <v>118625</v>
      </c>
      <c r="O34" s="12">
        <f t="shared" si="8"/>
        <v>11862.5</v>
      </c>
      <c r="P34" s="19"/>
    </row>
    <row r="35" spans="1:16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11">
        <f t="shared" si="6"/>
        <v>237.25</v>
      </c>
      <c r="N35" s="9">
        <f t="shared" si="7"/>
        <v>118625</v>
      </c>
      <c r="O35" s="12">
        <f t="shared" si="8"/>
        <v>11862.5</v>
      </c>
      <c r="P35" s="19"/>
    </row>
    <row r="36" spans="1:16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11">
        <f t="shared" si="6"/>
        <v>237.25</v>
      </c>
      <c r="N36" s="9">
        <f t="shared" si="7"/>
        <v>118625</v>
      </c>
      <c r="O36" s="12">
        <f t="shared" si="8"/>
        <v>11862.5</v>
      </c>
      <c r="P36" s="19"/>
    </row>
    <row r="37" spans="1:16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11">
        <f t="shared" si="6"/>
        <v>237.25</v>
      </c>
      <c r="N37" s="9">
        <f t="shared" si="7"/>
        <v>118625</v>
      </c>
      <c r="O37" s="12">
        <f t="shared" si="8"/>
        <v>11862.5</v>
      </c>
      <c r="P37" s="19"/>
    </row>
    <row r="38" spans="1:16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11">
        <f t="shared" si="6"/>
        <v>237.25</v>
      </c>
      <c r="N38" s="9">
        <f t="shared" si="7"/>
        <v>118625</v>
      </c>
      <c r="O38" s="12">
        <f t="shared" si="8"/>
        <v>11862.5</v>
      </c>
      <c r="P38" s="19"/>
    </row>
    <row r="39" spans="1:16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11">
        <f t="shared" si="6"/>
        <v>237.25</v>
      </c>
      <c r="N39" s="9">
        <f t="shared" si="7"/>
        <v>118625</v>
      </c>
      <c r="O39" s="12">
        <f t="shared" si="8"/>
        <v>11862.5</v>
      </c>
      <c r="P39" s="19"/>
    </row>
    <row r="40" spans="1:16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11">
        <f t="shared" si="6"/>
        <v>237.25</v>
      </c>
      <c r="N40" s="9">
        <f t="shared" si="7"/>
        <v>118625</v>
      </c>
      <c r="O40" s="12">
        <f t="shared" si="8"/>
        <v>11862.5</v>
      </c>
      <c r="P40" s="19"/>
    </row>
    <row r="41" spans="1:16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11">
        <f t="shared" si="6"/>
        <v>237.25</v>
      </c>
      <c r="N41" s="9">
        <f t="shared" si="7"/>
        <v>118625</v>
      </c>
      <c r="O41" s="12">
        <f t="shared" si="8"/>
        <v>11862.5</v>
      </c>
      <c r="P41" s="19"/>
    </row>
    <row r="42" spans="1:16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11">
        <f t="shared" si="6"/>
        <v>237.25</v>
      </c>
      <c r="N42" s="9">
        <f t="shared" si="7"/>
        <v>118625</v>
      </c>
      <c r="O42" s="12">
        <f t="shared" si="8"/>
        <v>11862.5</v>
      </c>
      <c r="P42" s="19"/>
    </row>
    <row r="43" spans="1:16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11">
        <f t="shared" si="6"/>
        <v>237.25</v>
      </c>
      <c r="N43" s="9">
        <f t="shared" si="7"/>
        <v>118625</v>
      </c>
      <c r="O43" s="12">
        <f t="shared" si="8"/>
        <v>11862.5</v>
      </c>
      <c r="P43" s="19"/>
    </row>
    <row r="44" spans="1:16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11">
        <f t="shared" si="6"/>
        <v>237.25</v>
      </c>
      <c r="N44" s="9">
        <f t="shared" si="7"/>
        <v>118625</v>
      </c>
      <c r="O44" s="12">
        <f t="shared" si="8"/>
        <v>11862.5</v>
      </c>
      <c r="P44" s="19"/>
    </row>
    <row r="45" spans="1:16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11">
        <f t="shared" si="6"/>
        <v>237.25</v>
      </c>
      <c r="N45" s="9">
        <f t="shared" si="7"/>
        <v>118625</v>
      </c>
      <c r="O45" s="12">
        <f t="shared" si="8"/>
        <v>11862.5</v>
      </c>
      <c r="P45" s="19"/>
    </row>
    <row r="46" spans="1:16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11">
        <f t="shared" si="6"/>
        <v>237.25</v>
      </c>
      <c r="N46" s="9">
        <f t="shared" si="7"/>
        <v>118625</v>
      </c>
      <c r="O46" s="12">
        <f t="shared" si="8"/>
        <v>11862.5</v>
      </c>
      <c r="P46" s="19"/>
    </row>
    <row r="47" spans="1:16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11">
        <f t="shared" si="6"/>
        <v>237.25</v>
      </c>
      <c r="N47" s="9">
        <f t="shared" si="7"/>
        <v>118625</v>
      </c>
      <c r="O47" s="12">
        <f t="shared" si="8"/>
        <v>11862.5</v>
      </c>
      <c r="P47" s="19"/>
    </row>
    <row r="48" spans="1:16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11">
        <f t="shared" si="6"/>
        <v>237.25</v>
      </c>
      <c r="N48" s="9">
        <f t="shared" si="7"/>
        <v>118625</v>
      </c>
      <c r="O48" s="12">
        <f t="shared" si="8"/>
        <v>11862.5</v>
      </c>
      <c r="P48" s="19"/>
    </row>
    <row r="49" spans="1:16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11">
        <f t="shared" si="6"/>
        <v>237.25</v>
      </c>
      <c r="N49" s="9">
        <f t="shared" si="7"/>
        <v>118625</v>
      </c>
      <c r="O49" s="12">
        <f t="shared" si="8"/>
        <v>11862.5</v>
      </c>
      <c r="P49" s="19"/>
    </row>
    <row r="50" spans="1:16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11">
        <f t="shared" si="6"/>
        <v>237.25</v>
      </c>
      <c r="N50" s="9">
        <f t="shared" si="7"/>
        <v>118625</v>
      </c>
      <c r="O50" s="12">
        <f t="shared" si="8"/>
        <v>11862.5</v>
      </c>
      <c r="P50" s="19"/>
    </row>
    <row r="51" spans="1:16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11">
        <f t="shared" si="6"/>
        <v>237.25</v>
      </c>
      <c r="N51" s="9">
        <f t="shared" si="7"/>
        <v>118625</v>
      </c>
      <c r="O51" s="12">
        <f t="shared" si="8"/>
        <v>11862.5</v>
      </c>
      <c r="P51" s="19"/>
    </row>
    <row r="52" spans="1:16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11">
        <f t="shared" si="6"/>
        <v>237.25</v>
      </c>
      <c r="N52" s="9">
        <f t="shared" si="7"/>
        <v>118625</v>
      </c>
      <c r="O52" s="12">
        <f t="shared" si="8"/>
        <v>11862.5</v>
      </c>
      <c r="P52" s="19"/>
    </row>
    <row r="53" spans="1:16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11">
        <f t="shared" si="6"/>
        <v>237.25</v>
      </c>
      <c r="N53" s="9">
        <f t="shared" si="7"/>
        <v>126572.875</v>
      </c>
      <c r="O53" s="12">
        <f t="shared" si="8"/>
        <v>12657.2875</v>
      </c>
      <c r="P53" s="19"/>
    </row>
    <row r="54" spans="1:16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11">
        <f t="shared" si="6"/>
        <v>237.25</v>
      </c>
      <c r="N54" s="9">
        <f t="shared" si="7"/>
        <v>35587.5</v>
      </c>
      <c r="O54" s="12">
        <f t="shared" si="8"/>
        <v>3558.75</v>
      </c>
      <c r="P54" s="19"/>
    </row>
    <row r="55" spans="1:16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11">
        <f t="shared" si="6"/>
        <v>237.25</v>
      </c>
      <c r="N55" s="9">
        <f t="shared" si="7"/>
        <v>35587.5</v>
      </c>
      <c r="O55" s="12">
        <f t="shared" si="8"/>
        <v>3558.75</v>
      </c>
      <c r="P55" s="19"/>
    </row>
    <row r="56" spans="1:16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11">
        <f t="shared" si="6"/>
        <v>237.25</v>
      </c>
      <c r="N56" s="9">
        <f t="shared" si="7"/>
        <v>35587.5</v>
      </c>
      <c r="O56" s="12">
        <f t="shared" si="8"/>
        <v>3558.75</v>
      </c>
      <c r="P56" s="19"/>
    </row>
    <row r="57" spans="1:16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11">
        <f t="shared" si="6"/>
        <v>237.25</v>
      </c>
      <c r="N57" s="9">
        <f t="shared" si="7"/>
        <v>35587.5</v>
      </c>
      <c r="O57" s="12">
        <f t="shared" si="8"/>
        <v>3558.75</v>
      </c>
      <c r="P57" s="19"/>
    </row>
    <row r="58" spans="1:16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11">
        <f t="shared" si="6"/>
        <v>237.25</v>
      </c>
      <c r="N58" s="9">
        <f t="shared" si="7"/>
        <v>35587.5</v>
      </c>
      <c r="O58" s="12">
        <f t="shared" si="8"/>
        <v>3558.75</v>
      </c>
      <c r="P58" s="19"/>
    </row>
    <row r="59" spans="1:16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11">
        <f t="shared" si="6"/>
        <v>237.25</v>
      </c>
      <c r="N59" s="9">
        <f t="shared" si="7"/>
        <v>35587.5</v>
      </c>
      <c r="O59" s="12">
        <f t="shared" si="8"/>
        <v>3558.75</v>
      </c>
      <c r="P59" s="19"/>
    </row>
    <row r="60" spans="1:16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11">
        <f t="shared" si="6"/>
        <v>237.25</v>
      </c>
      <c r="N60" s="9">
        <f t="shared" si="7"/>
        <v>35587.5</v>
      </c>
      <c r="O60" s="12">
        <f t="shared" si="8"/>
        <v>3558.75</v>
      </c>
      <c r="P60" s="19"/>
    </row>
    <row r="61" spans="1:16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11">
        <f t="shared" si="6"/>
        <v>237.25</v>
      </c>
      <c r="N61" s="9">
        <f t="shared" si="7"/>
        <v>35587.5</v>
      </c>
      <c r="O61" s="12">
        <f t="shared" si="8"/>
        <v>3558.75</v>
      </c>
      <c r="P61" s="19"/>
    </row>
    <row r="62" spans="1:16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11">
        <f t="shared" si="6"/>
        <v>237.25</v>
      </c>
      <c r="N62" s="9">
        <f t="shared" si="7"/>
        <v>35587.5</v>
      </c>
      <c r="O62" s="12">
        <f t="shared" si="8"/>
        <v>3558.75</v>
      </c>
      <c r="P62" s="19"/>
    </row>
    <row r="63" spans="1:16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11">
        <f t="shared" si="6"/>
        <v>237.25</v>
      </c>
      <c r="N63" s="9">
        <f t="shared" si="7"/>
        <v>17914.747500000001</v>
      </c>
      <c r="O63" s="12">
        <f t="shared" si="8"/>
        <v>1791.4747500000003</v>
      </c>
      <c r="P63" s="19"/>
    </row>
    <row r="64" spans="1:16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1"/>
        <v>311.40000000000003</v>
      </c>
      <c r="I64" s="11">
        <f t="shared" si="2"/>
        <v>294.09999999999997</v>
      </c>
      <c r="J64" s="11">
        <f t="shared" si="3"/>
        <v>276.8</v>
      </c>
      <c r="K64" s="11">
        <f t="shared" si="4"/>
        <v>259.5</v>
      </c>
      <c r="L64" s="11">
        <f t="shared" si="5"/>
        <v>242.2</v>
      </c>
      <c r="M64" s="11">
        <f t="shared" si="6"/>
        <v>224.9</v>
      </c>
      <c r="N64" s="9">
        <f t="shared" si="7"/>
        <v>74839.972999999998</v>
      </c>
      <c r="O64" s="12">
        <f t="shared" si="8"/>
        <v>7483.9973</v>
      </c>
      <c r="P64" s="19"/>
    </row>
    <row r="65" spans="1:15" x14ac:dyDescent="0.25">
      <c r="A65" s="1"/>
      <c r="B65" s="1"/>
      <c r="C65" s="1"/>
      <c r="D65" s="17">
        <f>SUM(D2:D64)</f>
        <v>21233.949999999997</v>
      </c>
      <c r="E65" s="1"/>
      <c r="F65" s="1"/>
      <c r="G65" s="1"/>
      <c r="H65" s="1"/>
      <c r="I65" s="1"/>
      <c r="J65" s="1"/>
      <c r="K65" s="1"/>
      <c r="L65" s="1"/>
      <c r="M65" s="1"/>
      <c r="N65" s="17">
        <f>SUM(N2:N64)</f>
        <v>4375436.0883999998</v>
      </c>
      <c r="O65" s="1"/>
    </row>
  </sheetData>
  <autoFilter ref="A1:P65" xr:uid="{51258BFA-283B-496A-96CA-A326ED4BF4CF}"/>
  <mergeCells count="1">
    <mergeCell ref="P2:P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2024-07-09T11:30:18Z</dcterms:modified>
</cp:coreProperties>
</file>